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<sst xmlns="http://schemas.openxmlformats.org/spreadsheetml/2006/main" count="96" uniqueCount="45">
  <si>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</si>
  <si>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</si>
  <si>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</si>
  <si>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</si>
  <si>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</si>
  <si>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</si>
  <si>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</si>
  <si>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</si>
  <si>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</si>
  <si>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</si>
  <si>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</si>
  <si>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</si>
  <si>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2019</t>
  </si>
  <si>
    <t>2</t>
  </si>
  <si>
    <t>N</t>
  </si>
  <si>
    <t>FPA 1/19</t>
  </si>
  <si>
    <t>246</t>
  </si>
  <si>
    <t>S</t>
  </si>
  <si>
    <t>8719208563</t>
  </si>
  <si>
    <t>7819008964</t>
  </si>
  <si>
    <t>3</t>
  </si>
  <si>
    <t>4</t>
  </si>
  <si>
    <t>68/00</t>
  </si>
  <si>
    <t>6223</t>
  </si>
  <si>
    <t>247</t>
  </si>
  <si>
    <t>1480</t>
  </si>
  <si>
    <t>6269/P</t>
  </si>
  <si>
    <t>292F/2019</t>
  </si>
  <si>
    <t>6-LZ/PA</t>
  </si>
  <si>
    <t>0/1676</t>
  </si>
  <si>
    <t>2019 1 34</t>
  </si>
  <si>
    <t>FTS80015742</t>
  </si>
  <si>
    <t>V3-15724</t>
  </si>
  <si>
    <t>87554/2019</t>
  </si>
  <si>
    <t>87553/2019</t>
  </si>
  <si>
    <t>346F/2019</t>
  </si>
  <si>
    <t>126</t>
  </si>
  <si>
    <t>7719011891</t>
  </si>
  <si>
    <t>00395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</si>
  <si>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</si>
  <si>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</si>
  <si>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</si>
  <si>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</si>
  <si>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</si>
  <si>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IC Polo Est - Lumezzane
Rilevazione della tempestività dei pagamenti delle transazioni commerciali ex art. 41, c. I, DL 66/2014
Periodo Giugno- Settembre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</si>
</sst>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,##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PageLayoutView="0" workbookViewId="0" topLeftCell="B1">
      <selection activeCell="B1" sqref="B1:L1"/>
    </sheetView>
  </sheetViews>
  <sheetFormatPr defaultColWidth="9.140625" defaultRowHeight="12.75"/>
  <cols>
    <col min="1" max="1" width="17.57421875" style="0" hidden="1" customWidth="1"/>
    <col min="2" max="2" width="25.421875" style="0" customWidth="1"/>
    <col min="3" max="3" width="11.8515625" style="0" customWidth="1"/>
    <col min="4" max="6" width="9.7109375" style="0" hidden="1" customWidth="1"/>
    <col min="7" max="8" width="15.57421875" style="0" customWidth="1"/>
    <col min="9" max="9" width="9.7109375" style="0" customWidth="1"/>
    <col min="10" max="10" width="15.57421875" style="0" hidden="1" customWidth="1"/>
    <col min="11" max="12" width="31.28125" style="0" customWidth="1"/>
  </cols>
  <sheetData>
    <row r="1" spans="1:12" ht="47.25" customHeight="1">
      <c r="A1" s="1" t="s">
        <v>0</v>
      </c>
      <c r="B1" s="12" t="s">
        <v>44</v>
      </c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30">
      <c r="A2" s="2" t="s">
        <v>12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2" t="s">
        <v>12</v>
      </c>
      <c r="B3" s="3" t="s">
        <v>13</v>
      </c>
      <c r="C3" s="4">
        <v>43628</v>
      </c>
      <c r="D3" s="5">
        <v>1721.31</v>
      </c>
      <c r="E3" s="5">
        <v>378.69</v>
      </c>
      <c r="F3" s="5">
        <v>-344.26</v>
      </c>
      <c r="G3" s="4">
        <v>43750</v>
      </c>
      <c r="H3" s="4">
        <v>43651</v>
      </c>
      <c r="I3" s="3">
        <v>-99</v>
      </c>
      <c r="J3" s="3" t="s">
        <v>14</v>
      </c>
      <c r="K3" s="5">
        <f aca="true" t="shared" si="0" ref="K3:K28">IF(J3="N",SUM(D3,E3,F3),SUM(D3,F3))</f>
        <v>1755.74</v>
      </c>
      <c r="L3" s="5">
        <f aca="true" t="shared" si="1" ref="L3:L28">PRODUCT(I3,K3)</f>
        <v>-173818.26</v>
      </c>
    </row>
    <row r="4" spans="1:12" ht="12.75">
      <c r="A4" s="2" t="s">
        <v>12</v>
      </c>
      <c r="B4" s="3" t="s">
        <v>13</v>
      </c>
      <c r="C4" s="4">
        <v>43628</v>
      </c>
      <c r="D4" s="5">
        <v>1721.31</v>
      </c>
      <c r="E4" s="5">
        <v>378.69</v>
      </c>
      <c r="F4" s="5">
        <v>-344.26</v>
      </c>
      <c r="G4" s="4">
        <v>43750</v>
      </c>
      <c r="H4" s="4">
        <v>43651</v>
      </c>
      <c r="I4" s="3">
        <v>-99</v>
      </c>
      <c r="J4" s="3" t="s">
        <v>14</v>
      </c>
      <c r="K4" s="5">
        <f t="shared" si="0"/>
        <v>1755.74</v>
      </c>
      <c r="L4" s="5">
        <f t="shared" si="1"/>
        <v>-173818.26</v>
      </c>
    </row>
    <row r="5" spans="1:12" ht="12.75">
      <c r="A5" s="2" t="s">
        <v>12</v>
      </c>
      <c r="B5" s="3" t="s">
        <v>15</v>
      </c>
      <c r="C5" s="4">
        <v>43641</v>
      </c>
      <c r="D5" s="5">
        <v>2099.68</v>
      </c>
      <c r="E5" s="5">
        <v>0</v>
      </c>
      <c r="F5" s="5">
        <v>0</v>
      </c>
      <c r="G5" s="4">
        <v>43641</v>
      </c>
      <c r="H5" s="4">
        <v>43651</v>
      </c>
      <c r="I5" s="3">
        <v>10</v>
      </c>
      <c r="J5" s="3" t="s">
        <v>14</v>
      </c>
      <c r="K5" s="5">
        <f t="shared" si="0"/>
        <v>2099.68</v>
      </c>
      <c r="L5" s="5">
        <f t="shared" si="1"/>
        <v>20996.8</v>
      </c>
    </row>
    <row r="6" spans="1:12" ht="12.75">
      <c r="A6" s="2" t="s">
        <v>12</v>
      </c>
      <c r="B6" s="3" t="s">
        <v>16</v>
      </c>
      <c r="C6" s="4">
        <v>43641</v>
      </c>
      <c r="D6" s="5">
        <v>90.9</v>
      </c>
      <c r="E6" s="5">
        <v>9.1</v>
      </c>
      <c r="F6" s="5">
        <v>0</v>
      </c>
      <c r="G6" s="4">
        <v>43671</v>
      </c>
      <c r="H6" s="4">
        <v>43650</v>
      </c>
      <c r="I6" s="3">
        <v>-21</v>
      </c>
      <c r="J6" s="3" t="s">
        <v>17</v>
      </c>
      <c r="K6" s="5">
        <f t="shared" si="0"/>
        <v>90.9</v>
      </c>
      <c r="L6" s="5">
        <f t="shared" si="1"/>
        <v>-1908.9</v>
      </c>
    </row>
    <row r="7" spans="1:12" ht="12.75">
      <c r="A7" s="2" t="s">
        <v>12</v>
      </c>
      <c r="B7" s="3" t="s">
        <v>18</v>
      </c>
      <c r="C7" s="4">
        <v>43643</v>
      </c>
      <c r="D7" s="5">
        <v>52.61</v>
      </c>
      <c r="E7" s="5">
        <v>0</v>
      </c>
      <c r="F7" s="5">
        <v>0</v>
      </c>
      <c r="G7" s="4">
        <v>43673</v>
      </c>
      <c r="H7" s="4">
        <v>43650</v>
      </c>
      <c r="I7" s="3">
        <v>-23</v>
      </c>
      <c r="J7" s="3" t="s">
        <v>14</v>
      </c>
      <c r="K7" s="5">
        <f t="shared" si="0"/>
        <v>52.61</v>
      </c>
      <c r="L7" s="5">
        <f t="shared" si="1"/>
        <v>-1210.03</v>
      </c>
    </row>
    <row r="8" spans="1:12" ht="12.75">
      <c r="A8" s="2" t="s">
        <v>12</v>
      </c>
      <c r="B8" s="3" t="s">
        <v>19</v>
      </c>
      <c r="C8" s="4">
        <v>43644</v>
      </c>
      <c r="D8" s="5">
        <v>8037.36</v>
      </c>
      <c r="E8" s="5">
        <v>1768.22</v>
      </c>
      <c r="F8" s="5">
        <v>0</v>
      </c>
      <c r="G8" s="4">
        <v>43674</v>
      </c>
      <c r="H8" s="4">
        <v>43650</v>
      </c>
      <c r="I8" s="3">
        <v>-24</v>
      </c>
      <c r="J8" s="3" t="s">
        <v>17</v>
      </c>
      <c r="K8" s="5">
        <f t="shared" si="0"/>
        <v>8037.36</v>
      </c>
      <c r="L8" s="5">
        <f t="shared" si="1"/>
        <v>-192896.63999999998</v>
      </c>
    </row>
    <row r="9" spans="1:12" ht="12.75">
      <c r="A9" s="2" t="s">
        <v>12</v>
      </c>
      <c r="B9" s="3" t="s">
        <v>13</v>
      </c>
      <c r="C9" s="4">
        <v>43642</v>
      </c>
      <c r="D9" s="5">
        <v>2100</v>
      </c>
      <c r="E9" s="5">
        <v>0</v>
      </c>
      <c r="F9" s="5">
        <v>0</v>
      </c>
      <c r="G9" s="4">
        <v>43672</v>
      </c>
      <c r="H9" s="4">
        <v>43665</v>
      </c>
      <c r="I9" s="3">
        <v>-7</v>
      </c>
      <c r="J9" s="3" t="s">
        <v>14</v>
      </c>
      <c r="K9" s="5">
        <f t="shared" si="0"/>
        <v>2100</v>
      </c>
      <c r="L9" s="5">
        <f t="shared" si="1"/>
        <v>-14700</v>
      </c>
    </row>
    <row r="10" spans="1:12" ht="12.75">
      <c r="A10" s="2" t="s">
        <v>12</v>
      </c>
      <c r="B10" s="3" t="s">
        <v>20</v>
      </c>
      <c r="C10" s="4">
        <v>43642</v>
      </c>
      <c r="D10" s="5">
        <v>2100</v>
      </c>
      <c r="E10" s="5">
        <v>0</v>
      </c>
      <c r="F10" s="5">
        <v>0</v>
      </c>
      <c r="G10" s="4">
        <v>43672</v>
      </c>
      <c r="H10" s="4">
        <v>43665</v>
      </c>
      <c r="I10" s="3">
        <v>-7</v>
      </c>
      <c r="J10" s="3" t="s">
        <v>14</v>
      </c>
      <c r="K10" s="5">
        <f t="shared" si="0"/>
        <v>2100</v>
      </c>
      <c r="L10" s="5">
        <f t="shared" si="1"/>
        <v>-14700</v>
      </c>
    </row>
    <row r="11" spans="1:12" ht="12.75">
      <c r="A11" s="2" t="s">
        <v>12</v>
      </c>
      <c r="B11" s="3" t="s">
        <v>21</v>
      </c>
      <c r="C11" s="4">
        <v>43642</v>
      </c>
      <c r="D11" s="5">
        <v>2100</v>
      </c>
      <c r="E11" s="5">
        <v>0</v>
      </c>
      <c r="F11" s="5">
        <v>0</v>
      </c>
      <c r="G11" s="4">
        <v>43672</v>
      </c>
      <c r="H11" s="4">
        <v>43665</v>
      </c>
      <c r="I11" s="3">
        <v>-7</v>
      </c>
      <c r="J11" s="3" t="s">
        <v>14</v>
      </c>
      <c r="K11" s="5">
        <f t="shared" si="0"/>
        <v>2100</v>
      </c>
      <c r="L11" s="5">
        <f t="shared" si="1"/>
        <v>-14700</v>
      </c>
    </row>
    <row r="12" spans="1:12" ht="12.75">
      <c r="A12" s="2" t="s">
        <v>12</v>
      </c>
      <c r="B12" s="3" t="s">
        <v>22</v>
      </c>
      <c r="C12" s="4">
        <v>43634</v>
      </c>
      <c r="D12" s="5">
        <v>49.18</v>
      </c>
      <c r="E12" s="5">
        <v>10.82</v>
      </c>
      <c r="F12" s="5">
        <v>0</v>
      </c>
      <c r="G12" s="4">
        <v>43677</v>
      </c>
      <c r="H12" s="4">
        <v>43650</v>
      </c>
      <c r="I12" s="3">
        <v>-27</v>
      </c>
      <c r="J12" s="3" t="s">
        <v>17</v>
      </c>
      <c r="K12" s="5">
        <f t="shared" si="0"/>
        <v>49.18</v>
      </c>
      <c r="L12" s="5">
        <f t="shared" si="1"/>
        <v>-1327.86</v>
      </c>
    </row>
    <row r="13" spans="1:12" ht="12.75">
      <c r="A13" s="2" t="s">
        <v>12</v>
      </c>
      <c r="B13" s="3" t="s">
        <v>23</v>
      </c>
      <c r="C13" s="4">
        <v>43647</v>
      </c>
      <c r="D13" s="5">
        <v>1000</v>
      </c>
      <c r="E13" s="5">
        <v>0</v>
      </c>
      <c r="F13" s="5">
        <v>0</v>
      </c>
      <c r="G13" s="4">
        <v>43677</v>
      </c>
      <c r="H13" s="4">
        <v>43650</v>
      </c>
      <c r="I13" s="3">
        <v>-27</v>
      </c>
      <c r="J13" s="3" t="s">
        <v>14</v>
      </c>
      <c r="K13" s="5">
        <f t="shared" si="0"/>
        <v>1000</v>
      </c>
      <c r="L13" s="5">
        <f t="shared" si="1"/>
        <v>-27000</v>
      </c>
    </row>
    <row r="14" spans="1:12" ht="12.75">
      <c r="A14" s="2" t="s">
        <v>12</v>
      </c>
      <c r="B14" s="3" t="s">
        <v>24</v>
      </c>
      <c r="C14" s="4">
        <v>43641</v>
      </c>
      <c r="D14" s="5">
        <v>136.36</v>
      </c>
      <c r="E14" s="5">
        <v>13.64</v>
      </c>
      <c r="F14" s="5">
        <v>0</v>
      </c>
      <c r="G14" s="4">
        <v>43671</v>
      </c>
      <c r="H14" s="4">
        <v>43650</v>
      </c>
      <c r="I14" s="3">
        <v>-21</v>
      </c>
      <c r="J14" s="3" t="s">
        <v>17</v>
      </c>
      <c r="K14" s="5">
        <f t="shared" si="0"/>
        <v>136.36</v>
      </c>
      <c r="L14" s="5">
        <f t="shared" si="1"/>
        <v>-2863.5600000000004</v>
      </c>
    </row>
    <row r="15" spans="1:12" ht="12.75">
      <c r="A15" s="2" t="s">
        <v>12</v>
      </c>
      <c r="B15" s="3" t="s">
        <v>25</v>
      </c>
      <c r="C15" s="4">
        <v>43649</v>
      </c>
      <c r="D15" s="5">
        <v>8721.21</v>
      </c>
      <c r="E15" s="5">
        <v>1918.67</v>
      </c>
      <c r="F15" s="5">
        <v>0</v>
      </c>
      <c r="G15" s="4">
        <v>43708</v>
      </c>
      <c r="H15" s="4">
        <v>43662</v>
      </c>
      <c r="I15" s="3">
        <v>-46</v>
      </c>
      <c r="J15" s="3" t="s">
        <v>17</v>
      </c>
      <c r="K15" s="5">
        <f t="shared" si="0"/>
        <v>8721.21</v>
      </c>
      <c r="L15" s="5">
        <f t="shared" si="1"/>
        <v>-401175.66</v>
      </c>
    </row>
    <row r="16" spans="1:12" ht="12.75">
      <c r="A16" s="2" t="s">
        <v>12</v>
      </c>
      <c r="B16" s="3" t="s">
        <v>26</v>
      </c>
      <c r="C16" s="4">
        <v>43661</v>
      </c>
      <c r="D16" s="5">
        <v>221.15</v>
      </c>
      <c r="E16" s="5">
        <v>48.65</v>
      </c>
      <c r="F16" s="5">
        <v>0</v>
      </c>
      <c r="G16" s="4">
        <v>43723</v>
      </c>
      <c r="H16" s="4">
        <v>43662</v>
      </c>
      <c r="I16" s="3">
        <v>-61</v>
      </c>
      <c r="J16" s="3" t="s">
        <v>17</v>
      </c>
      <c r="K16" s="5">
        <f t="shared" si="0"/>
        <v>221.15</v>
      </c>
      <c r="L16" s="5">
        <f t="shared" si="1"/>
        <v>-13490.15</v>
      </c>
    </row>
    <row r="17" spans="1:12" ht="12.75">
      <c r="A17" s="2" t="s">
        <v>12</v>
      </c>
      <c r="B17" s="3" t="s">
        <v>27</v>
      </c>
      <c r="C17" s="4">
        <v>43646</v>
      </c>
      <c r="D17" s="5">
        <v>163.53</v>
      </c>
      <c r="E17" s="5">
        <v>35.98</v>
      </c>
      <c r="F17" s="5">
        <v>0</v>
      </c>
      <c r="G17" s="4">
        <v>43677</v>
      </c>
      <c r="H17" s="4">
        <v>43662</v>
      </c>
      <c r="I17" s="3">
        <v>-15</v>
      </c>
      <c r="J17" s="3" t="s">
        <v>17</v>
      </c>
      <c r="K17" s="5">
        <f t="shared" si="0"/>
        <v>163.53</v>
      </c>
      <c r="L17" s="5">
        <f t="shared" si="1"/>
        <v>-2452.95</v>
      </c>
    </row>
    <row r="18" spans="1:12" ht="12.75">
      <c r="A18" s="2" t="s">
        <v>12</v>
      </c>
      <c r="B18" s="3" t="s">
        <v>28</v>
      </c>
      <c r="C18" s="4">
        <v>43655</v>
      </c>
      <c r="D18" s="5">
        <v>2100</v>
      </c>
      <c r="E18" s="5">
        <v>0</v>
      </c>
      <c r="F18" s="5">
        <v>0</v>
      </c>
      <c r="G18" s="4">
        <v>43693</v>
      </c>
      <c r="H18" s="4">
        <v>43663</v>
      </c>
      <c r="I18" s="3">
        <v>-30</v>
      </c>
      <c r="J18" s="3" t="s">
        <v>14</v>
      </c>
      <c r="K18" s="5">
        <f t="shared" si="0"/>
        <v>2100</v>
      </c>
      <c r="L18" s="5">
        <f t="shared" si="1"/>
        <v>-63000</v>
      </c>
    </row>
    <row r="19" spans="1:12" ht="12.75">
      <c r="A19" s="2" t="s">
        <v>12</v>
      </c>
      <c r="B19" s="3" t="s">
        <v>29</v>
      </c>
      <c r="C19" s="4">
        <v>43661</v>
      </c>
      <c r="D19" s="5">
        <v>402.05</v>
      </c>
      <c r="E19" s="5">
        <v>6.82</v>
      </c>
      <c r="F19" s="5">
        <v>0</v>
      </c>
      <c r="G19" s="4">
        <v>43692</v>
      </c>
      <c r="H19" s="4">
        <v>43668</v>
      </c>
      <c r="I19" s="3">
        <v>-24</v>
      </c>
      <c r="J19" s="3" t="s">
        <v>17</v>
      </c>
      <c r="K19" s="5">
        <f t="shared" si="0"/>
        <v>402.05</v>
      </c>
      <c r="L19" s="5">
        <f t="shared" si="1"/>
        <v>-9649.2</v>
      </c>
    </row>
    <row r="20" spans="1:12" ht="12.75">
      <c r="A20" s="2" t="s">
        <v>12</v>
      </c>
      <c r="B20" s="3" t="s">
        <v>30</v>
      </c>
      <c r="C20" s="4">
        <v>43664</v>
      </c>
      <c r="D20" s="5">
        <v>1802</v>
      </c>
      <c r="E20" s="5">
        <v>0</v>
      </c>
      <c r="F20" s="5">
        <v>0</v>
      </c>
      <c r="G20" s="4">
        <v>43664</v>
      </c>
      <c r="H20" s="4">
        <v>43668</v>
      </c>
      <c r="I20" s="3">
        <v>4</v>
      </c>
      <c r="J20" s="3" t="s">
        <v>14</v>
      </c>
      <c r="K20" s="5">
        <f t="shared" si="0"/>
        <v>1802</v>
      </c>
      <c r="L20" s="5">
        <f t="shared" si="1"/>
        <v>7208</v>
      </c>
    </row>
    <row r="21" spans="1:12" ht="12.75">
      <c r="A21" s="2" t="s">
        <v>12</v>
      </c>
      <c r="B21" s="3" t="s">
        <v>31</v>
      </c>
      <c r="C21" s="4">
        <v>43664</v>
      </c>
      <c r="D21" s="5">
        <v>53.12</v>
      </c>
      <c r="E21" s="5">
        <v>0</v>
      </c>
      <c r="F21" s="5">
        <v>0</v>
      </c>
      <c r="G21" s="4">
        <v>43698</v>
      </c>
      <c r="H21" s="4">
        <v>43668</v>
      </c>
      <c r="I21" s="3">
        <v>-30</v>
      </c>
      <c r="J21" s="3" t="s">
        <v>14</v>
      </c>
      <c r="K21" s="5">
        <f t="shared" si="0"/>
        <v>53.12</v>
      </c>
      <c r="L21" s="5">
        <f t="shared" si="1"/>
        <v>-1593.6</v>
      </c>
    </row>
    <row r="22" spans="1:12" ht="12.75">
      <c r="A22" s="2" t="s">
        <v>12</v>
      </c>
      <c r="B22" s="3" t="s">
        <v>32</v>
      </c>
      <c r="C22" s="4">
        <v>43672</v>
      </c>
      <c r="D22" s="5">
        <v>695.75</v>
      </c>
      <c r="E22" s="5">
        <v>153.07</v>
      </c>
      <c r="F22" s="5">
        <v>0</v>
      </c>
      <c r="G22" s="4">
        <v>43705</v>
      </c>
      <c r="H22" s="4">
        <v>43677</v>
      </c>
      <c r="I22" s="3">
        <v>-28</v>
      </c>
      <c r="J22" s="3" t="s">
        <v>17</v>
      </c>
      <c r="K22" s="5">
        <f t="shared" si="0"/>
        <v>695.75</v>
      </c>
      <c r="L22" s="5">
        <f t="shared" si="1"/>
        <v>-19481</v>
      </c>
    </row>
    <row r="23" spans="1:12" ht="12.75">
      <c r="A23" s="2" t="s">
        <v>12</v>
      </c>
      <c r="B23" s="3" t="s">
        <v>33</v>
      </c>
      <c r="C23" s="4">
        <v>43669</v>
      </c>
      <c r="D23" s="5">
        <v>80.4</v>
      </c>
      <c r="E23" s="5">
        <v>17.69</v>
      </c>
      <c r="F23" s="5">
        <v>0</v>
      </c>
      <c r="G23" s="4">
        <v>43708</v>
      </c>
      <c r="H23" s="4">
        <v>43677</v>
      </c>
      <c r="I23" s="3">
        <v>-31</v>
      </c>
      <c r="J23" s="3" t="s">
        <v>17</v>
      </c>
      <c r="K23" s="5">
        <f t="shared" si="0"/>
        <v>80.4</v>
      </c>
      <c r="L23" s="5">
        <f t="shared" si="1"/>
        <v>-2492.4</v>
      </c>
    </row>
    <row r="24" spans="1:12" ht="12.75">
      <c r="A24" s="2" t="s">
        <v>12</v>
      </c>
      <c r="B24" s="3" t="s">
        <v>34</v>
      </c>
      <c r="C24" s="4">
        <v>43669</v>
      </c>
      <c r="D24" s="5">
        <v>311.6</v>
      </c>
      <c r="E24" s="5">
        <v>68.55</v>
      </c>
      <c r="F24" s="5">
        <v>0</v>
      </c>
      <c r="G24" s="4">
        <v>43708</v>
      </c>
      <c r="H24" s="4">
        <v>43677</v>
      </c>
      <c r="I24" s="3">
        <v>-31</v>
      </c>
      <c r="J24" s="3" t="s">
        <v>17</v>
      </c>
      <c r="K24" s="5">
        <f t="shared" si="0"/>
        <v>311.6</v>
      </c>
      <c r="L24" s="5">
        <f t="shared" si="1"/>
        <v>-9659.6</v>
      </c>
    </row>
    <row r="25" spans="1:12" ht="12.75">
      <c r="A25" s="2" t="s">
        <v>12</v>
      </c>
      <c r="B25" s="3" t="s">
        <v>35</v>
      </c>
      <c r="C25" s="4">
        <v>43677</v>
      </c>
      <c r="D25" s="5">
        <v>26.56</v>
      </c>
      <c r="E25" s="5">
        <v>5.84</v>
      </c>
      <c r="F25" s="5">
        <v>0</v>
      </c>
      <c r="G25" s="4">
        <v>43708</v>
      </c>
      <c r="H25" s="4">
        <v>43686</v>
      </c>
      <c r="I25" s="3">
        <v>-22</v>
      </c>
      <c r="J25" s="3" t="s">
        <v>17</v>
      </c>
      <c r="K25" s="5">
        <f t="shared" si="0"/>
        <v>26.56</v>
      </c>
      <c r="L25" s="5">
        <f t="shared" si="1"/>
        <v>-584.3199999999999</v>
      </c>
    </row>
    <row r="26" spans="1:12" ht="12.75">
      <c r="A26" s="2" t="s">
        <v>12</v>
      </c>
      <c r="B26" s="3" t="s">
        <v>36</v>
      </c>
      <c r="C26" s="4">
        <v>43668</v>
      </c>
      <c r="D26" s="5">
        <v>650</v>
      </c>
      <c r="E26" s="5">
        <v>143</v>
      </c>
      <c r="F26" s="5">
        <v>0</v>
      </c>
      <c r="G26" s="4">
        <v>43713</v>
      </c>
      <c r="H26" s="4">
        <v>43686</v>
      </c>
      <c r="I26" s="3">
        <v>-27</v>
      </c>
      <c r="J26" s="3" t="s">
        <v>17</v>
      </c>
      <c r="K26" s="5">
        <f t="shared" si="0"/>
        <v>650</v>
      </c>
      <c r="L26" s="5">
        <f t="shared" si="1"/>
        <v>-17550</v>
      </c>
    </row>
    <row r="27" spans="1:12" ht="12.75">
      <c r="A27" s="2" t="s">
        <v>12</v>
      </c>
      <c r="B27" s="3" t="s">
        <v>37</v>
      </c>
      <c r="C27" s="4">
        <v>43672</v>
      </c>
      <c r="D27" s="5">
        <v>212.14</v>
      </c>
      <c r="E27" s="5">
        <v>46.67</v>
      </c>
      <c r="F27" s="5">
        <v>0</v>
      </c>
      <c r="G27" s="4">
        <v>43738</v>
      </c>
      <c r="H27" s="4">
        <v>43686</v>
      </c>
      <c r="I27" s="3">
        <v>-52</v>
      </c>
      <c r="J27" s="3" t="s">
        <v>17</v>
      </c>
      <c r="K27" s="5">
        <f t="shared" si="0"/>
        <v>212.14</v>
      </c>
      <c r="L27" s="5">
        <f t="shared" si="1"/>
        <v>-11031.279999999999</v>
      </c>
    </row>
    <row r="28" spans="2:12" ht="12.75">
      <c r="B28" s="3" t="s">
        <v>38</v>
      </c>
      <c r="C28" s="4">
        <v>43684</v>
      </c>
      <c r="D28" s="5">
        <v>1895</v>
      </c>
      <c r="E28" s="5">
        <v>416.9</v>
      </c>
      <c r="F28" s="5">
        <v>0</v>
      </c>
      <c r="G28" s="4">
        <v>43714</v>
      </c>
      <c r="H28" s="4">
        <v>43686</v>
      </c>
      <c r="I28" s="3">
        <v>-28</v>
      </c>
      <c r="J28" s="3" t="s">
        <v>17</v>
      </c>
      <c r="K28" s="5">
        <f t="shared" si="0"/>
        <v>1895</v>
      </c>
      <c r="L28" s="5">
        <f t="shared" si="1"/>
        <v>-53060</v>
      </c>
    </row>
    <row r="29" spans="10:12" ht="15">
      <c r="J29" s="6" t="s">
        <v>39</v>
      </c>
      <c r="K29" s="7">
        <f>SUM(K3:K28)</f>
        <v>38612.08</v>
      </c>
      <c r="L29" s="8">
        <f>SUM(L3:L28)</f>
        <v>-1195958.8700000003</v>
      </c>
    </row>
    <row r="34" spans="1:2" ht="12.75">
      <c r="A34" s="10" t="s">
        <v>41</v>
      </c>
      <c r="B34" s="9" t="s">
        <v>40</v>
      </c>
    </row>
    <row r="35" spans="2:3" ht="12.75">
      <c r="B35" s="9" t="s">
        <v>42</v>
      </c>
      <c r="C35" s="11">
        <f>L29/K29</f>
        <v>-30.973697091687377</v>
      </c>
    </row>
    <row r="36" ht="12.75">
      <c r="B36" s="9" t="s">
        <v>43</v>
      </c>
    </row>
  </sheetData>
  <sheetProtection/>
  <mergeCells count="1">
    <mergeCell ref="B1:L1"/>
  </mergeCells>
  <printOptions horizontalCentered="1"/>
  <pageMargins left="0.75" right="0.75" top="1" bottom="1" header="0.5" footer="0.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Venezia</dc:creator>
  <cp:keywords/>
  <dc:description/>
  <cp:lastModifiedBy>Rosa Venezia</cp:lastModifiedBy>
  <cp:lastPrinted>2019-11-25T14:06:13Z</cp:lastPrinted>
  <dcterms:created xsi:type="dcterms:W3CDTF">2019-11-25T13:59:47Z</dcterms:created>
  <dcterms:modified xsi:type="dcterms:W3CDTF">2019-11-25T14:29:15Z</dcterms:modified>
  <cp:category/>
  <cp:version/>
  <cp:contentType/>
  <cp:contentStatus/>
</cp:coreProperties>
</file>